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4380" windowHeight="41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M8" i="1"/>
  <c r="M7" i="1"/>
  <c r="M6" i="1"/>
  <c r="M20" i="1"/>
  <c r="M19" i="1"/>
  <c r="M18" i="1" l="1"/>
  <c r="M17" i="1"/>
  <c r="M16" i="1"/>
  <c r="M15" i="1" l="1"/>
  <c r="M14" i="1"/>
  <c r="M12" i="1"/>
  <c r="M11" i="1"/>
  <c r="M10" i="1"/>
  <c r="M5" i="1"/>
  <c r="M4" i="1"/>
  <c r="N3" i="1"/>
  <c r="O3" i="1" s="1"/>
  <c r="N2" i="1"/>
  <c r="O2" i="1" s="1"/>
</calcChain>
</file>

<file path=xl/sharedStrings.xml><?xml version="1.0" encoding="utf-8"?>
<sst xmlns="http://schemas.openxmlformats.org/spreadsheetml/2006/main" count="551" uniqueCount="179">
  <si>
    <t>Handle Name</t>
  </si>
  <si>
    <t>Product Name</t>
  </si>
  <si>
    <t>Short Description</t>
  </si>
  <si>
    <t>Long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</si>
  <si>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</si>
  <si>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</si>
  <si>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</si>
  <si>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</si>
  <si>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</si>
  <si>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</si>
  <si>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</si>
  <si>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</si>
  <si>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</si>
  <si>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</si>
  <si>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</si>
  <si>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</si>
  <si>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</si>
  <si>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</si>
  <si>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</si>
  <si>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</si>
  <si>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</si>
  <si>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</si>
  <si>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</si>
  <si>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</si>
  <si>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</si>
  <si>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</si>
  <si>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</si>
  <si>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</si>
  <si>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</si>
  <si>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</si>
  <si>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</si>
  <si>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</si>
  <si>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</si>
  <si>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</si>
  <si>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</si>
  <si>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</si>
  <si>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</si>
  <si>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</si>
  <si>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</si>
  <si>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</si>
  <si>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</si>
  <si>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</si>
  <si>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</si>
  <si>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</si>
  <si>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</si>
  <si>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</si>
  <si>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Chana-Dal</t>
  </si>
  <si>
    <t>Chana Dal</t>
  </si>
  <si>
    <t>Unpolished chana dal, rich in protein and essential nutrients.</t>
  </si>
  <si>
    <t>Overview:Chana dal is a staple in the Indian diet. It's nutritious and can be easily digested. Bulga's Chana Dal has a rich flavour and aroma, and provides essential amino acids for complete protein. Used in a variety of soups, salads, sweets and savouries, chana dal is an essential in every household.Key Features:Source of proteinEasy to digestProvides essential amino acidsStorage Condition:Store in a cool and dry place.</t>
  </si>
  <si>
    <t>Pulses</t>
  </si>
  <si>
    <t>Bulga</t>
  </si>
  <si>
    <t>New, Featured</t>
  </si>
  <si>
    <t>PL01</t>
  </si>
  <si>
    <t>BPL0001</t>
  </si>
  <si>
    <t>India</t>
  </si>
  <si>
    <t>weight</t>
  </si>
  <si>
    <t>500 gm</t>
  </si>
  <si>
    <t>nutrition</t>
  </si>
  <si>
    <t>Fresh</t>
  </si>
  <si>
    <t xml:space="preserve">Nutrious </t>
  </si>
  <si>
    <t xml:space="preserve">Farm Fresh </t>
  </si>
  <si>
    <t xml:space="preserve">Texture </t>
  </si>
  <si>
    <t>Smooth</t>
  </si>
  <si>
    <t>Packaging</t>
  </si>
  <si>
    <t>Plastic pouch</t>
  </si>
  <si>
    <t>Shelf Life</t>
  </si>
  <si>
    <t>6 months</t>
  </si>
  <si>
    <t>Storage</t>
  </si>
  <si>
    <t>Store in a cool, dry place</t>
  </si>
  <si>
    <t>active</t>
  </si>
  <si>
    <t>PL02</t>
  </si>
  <si>
    <t>BPL0002</t>
  </si>
  <si>
    <t>1000</t>
  </si>
  <si>
    <t>1 kg</t>
  </si>
  <si>
    <t>Masoor Dal</t>
  </si>
  <si>
    <t>Red lentils that cook quickly and offer a mild, earthy taste—ideal for light dals.</t>
  </si>
  <si>
    <t>Overview:Known to be one of the best natural sources of protein, Bulga Whole Masoor Dal is unpolished, i.e. it does not undergo any artifical polishing with water, oil or leather, thereby retaining its goodness and protein content.Natural goodness is the way to a healthy, balanced life. These dals are naturally healthy and are processed in the most hygienic conditions, by state-of-the-art equipment. The 5-Step Purity process ensures that Bulga Whole Masoor Dal grains are uniform, cleaner and superior.Key FeaturesUnpolishedSource of proteinOne of the small and good source of cholesterol-lowering fibre from list of Indian dals.Full of vitamins, minerals ,essential oils and enzymes.Storage ConditionStore in a cool and dry place.</t>
  </si>
  <si>
    <t>PL34</t>
  </si>
  <si>
    <t>BPL0033</t>
  </si>
  <si>
    <t>PL35</t>
  </si>
  <si>
    <t>BPL0034</t>
  </si>
  <si>
    <t>Matki</t>
  </si>
  <si>
    <t>Small brown beans used in Maharashtrian dishes and sprouts.</t>
  </si>
  <si>
    <t>OverviewThe whole Mataki or Mottdal is a small brown rectangular bean that is very common in Indian cuisine. These are high in vitamins, minerals, proteins, and enzymes. Bean sprouts are easy to digest. It also contains fibre and folic acid, all of which are virtually fat-free. They are a good source of potassium and iron.Key Features- Good source of fibre- High in vitamins, minerals, proteins, and enzymes</t>
  </si>
  <si>
    <t>PL51</t>
  </si>
  <si>
    <t>BPL0050</t>
  </si>
  <si>
    <t>PL52</t>
  </si>
  <si>
    <t>BPL0051</t>
  </si>
  <si>
    <t>Moong-Whole</t>
  </si>
  <si>
    <t>Moong Whole</t>
  </si>
  <si>
    <t>Whole green moong beans, excellent for sprouting, dals, and salads.</t>
  </si>
  <si>
    <t>OverviewMoong is one of the most well-known legumes that is used in many different cuisines. Moong is extremely tasty and a good source of nutrients and proteins. It is rich in Vitamin A, B, C, and E and also in many minerals including iron, calcium, and potassium. It is a great addition to your diet to live a healthy lifestyle.Key Features- It is rich in Vitamin A, B, C and E and also in many minerals including iron, calcium, and potassium.- It is considered a healthy weight loss food as it is a low-fat food rich in proteins and fibre.Storage InstructionsStore in a cool and dry place.</t>
  </si>
  <si>
    <t>PL45</t>
  </si>
  <si>
    <t>BPL0044</t>
  </si>
  <si>
    <t>Masoor-Whole</t>
  </si>
  <si>
    <t>Masoor Whole</t>
  </si>
  <si>
    <t>Whole brown lentils that hold shape well—perfect for soups and stews.</t>
  </si>
  <si>
    <t>OverviewMasoor dal is one of the most important elements of the Indian diet. It is a good source of protein and iron. It is a very easy dal to prepare which you can savour with rice, rotis, bread, or anything you like. It has a savoury and gentle taste that you will never get enough of.Key Features- Great taste- Good source of protein- Easy to prepareStorage InstructionsStore in a cool and dry place. Transfer contents in an airtight container after opening.</t>
  </si>
  <si>
    <t>PL46</t>
  </si>
  <si>
    <t>BPL0045</t>
  </si>
  <si>
    <t>PL47</t>
  </si>
  <si>
    <t>BPL0046</t>
  </si>
  <si>
    <t>Moong Dal Chilti</t>
  </si>
  <si>
    <t>Fine quality moong dal chilka, rich in nutrients and fiber.</t>
  </si>
  <si>
    <t>Overview:Packed with protein and low on carbs, green gram or moong dal is one of the best vegetarian superfoods. An integral part of the Indian diet, it is a good and filling option for those who want to shed kilos. Studies have shown that it helps protect you from skin cancer and skin pollution. A must eat for all the metro dwellers of India.Known to be one of the best natural sources of protein, Tata Sampann Moong Chilka is unpolished, i.e. it does not undergo any artifical polishing with water, oil or leather, thereby retaining its goodness and protein content.Key FeaturesAids in weight lossNaturally healthyProcessed in hygienic conditions5-step purity processStorage ConditionStore in a cool and dry place.</t>
  </si>
  <si>
    <t>PL09</t>
  </si>
  <si>
    <t>BPL0009</t>
  </si>
  <si>
    <t>PL10</t>
  </si>
  <si>
    <t>BPL0010</t>
  </si>
  <si>
    <t>OverviewRajma or Kidney beans are famously used throughout the Indian Subcontinent. They are cultivated in the Kashmir valley and have a strong and robust colour and flavour. They are a good source of protein and are also rich in protein, thiamine (vitamin B1), potassium, copper, iron, magnesium. They are an interesting addition to soups salads and rice dishes, maybe most famously the renowned Rajma Chawal.Key Features- Rich in Proteins, Vitamins and Minerals</t>
  </si>
  <si>
    <t>Rajma-Kashmiri-Red</t>
  </si>
  <si>
    <t>Rajma Kashmiri Red</t>
  </si>
  <si>
    <t>Authentic Kashmiri red rajma with a rich flavor and color.</t>
  </si>
  <si>
    <t>PL04</t>
  </si>
  <si>
    <t>BPL0004</t>
  </si>
  <si>
    <t>Tur-Dal</t>
  </si>
  <si>
    <t xml:space="preserve">Tur Dal </t>
  </si>
  <si>
    <t>Protein-rich split pigeon peas commonly used in Indian dals and soups.</t>
  </si>
  <si>
    <t>Key Features- Blend of 10 Aromatic Roasted Spices - Fortified with Iron, Iodine, Vitamin A - Add Magic of taste to your everyday dishes - Delight your kids with extraordinary taste!IngredientsUnpolished Toor DalOther must know InformationBest before 4 months from packagingStorage InstructionsStore in a cool and dry place</t>
  </si>
  <si>
    <t>PL18</t>
  </si>
  <si>
    <t>BPL0018</t>
  </si>
  <si>
    <t>Overview:The fresher the packed Urad, the higher the ubari. Desi Urad, being fresher than stored imported Urad, gives higher ubari. Higher ubari while making idli batter leads to fluffier idlis.Known to be one of the best natural sources of protein, Tata Sampann Urad Dal Whole is unpolished, i.e. it does not undergo any artifical polishing with water, oil or leather, thereby retaining its goodness and protein content.Natural goodness is the way to a healthy, balanced life.Key FeaturesNaturally healthyProcessed in the most hygienic conditions, by state-of-the-art equipment5-Step Purity process ensures uniform, cleaner and superior dalsStorage ConditionStore in a cool and dry place.</t>
  </si>
  <si>
    <t>Udid (Urad) Dal Chilti</t>
  </si>
  <si>
    <t>Skinned and split urad dal with a rich, earthy flavor; quick cooking.</t>
  </si>
  <si>
    <t>PL32</t>
  </si>
  <si>
    <t>BPL0031</t>
  </si>
  <si>
    <t>Maida</t>
  </si>
  <si>
    <t>Fine, white refined wheat flour used in baking, cooking, and for preparing a variety of Indian snacks and breads.</t>
  </si>
  <si>
    <t>Maida is a finely milled, refined wheat flour commonly used in Indian and international cuisines. It has a smooth texture and is ideal for preparing baked goods like cakes, cookies, pastries, and breads such as naan and kulcha. </t>
  </si>
  <si>
    <t>Flour</t>
  </si>
  <si>
    <t>GR021</t>
  </si>
  <si>
    <t>BGR0021</t>
  </si>
  <si>
    <t xml:space="preserve">Nutrition </t>
  </si>
  <si>
    <t xml:space="preserve">Fresh </t>
  </si>
  <si>
    <t xml:space="preserve">Crunchy </t>
  </si>
  <si>
    <t>GR022</t>
  </si>
  <si>
    <t>BGR0022</t>
  </si>
  <si>
    <t>Bulga Poha Patla</t>
  </si>
  <si>
    <t>Rice &amp; Rice Products</t>
  </si>
  <si>
    <t>RRR001</t>
  </si>
  <si>
    <t>Grains</t>
  </si>
  <si>
    <t>Thin Poha is light, flattened rice flakes often used in Indian breakfasts and snacks. Quick to cook, it absorbs flavors well and is ideal for dishes like chivda or poha.</t>
  </si>
  <si>
    <t>Thin Poha, also known as flattened rice or "chidwa," is a versatile and lightweight ingredient made from dehusked rice flattened into thin, dry flakes. Commonly used in Indian cuisine, it requires minimal cooking and quickly softens when rinsed or steamed. Its delicate texture makes it perfect for a variety of dishes such as chivda (a savory snack mix), upma, or as a base for spiced breakfast poha with vegetables. Thin Poha is not only easy to digest but also absorbs flavors efficiently, making it a staple in many households for quick, nutritious meals.</t>
  </si>
  <si>
    <t>500</t>
  </si>
  <si>
    <t>Aromatic long-grain rice classified by grain length — full-length, Dubar, Tibar, and Kinki varieties.</t>
  </si>
  <si>
    <t>Basmati Rice is classified according to its grain length. Some of the grains of rice are broken during the removal of the husk.- Here is the classification of different types of rice according to the grain length:- Full-length rice has 100% of the rice grain length for a variety (e.g. Basmati).- Dubar has broken rice grains but longer than 75% of the length of the full-length rice.- Tibar has broken rice grains in the range of 60% to 75% of the length of the full-length rice.- Kinki has broken rice grains less than 60% of the full length of the rice grain.- Kinki rice is further classified into Mogra and Mini Mogra in the descending order of the rice grain size.</t>
  </si>
  <si>
    <t>GR005</t>
  </si>
  <si>
    <t>BGR0005</t>
  </si>
  <si>
    <t>Regular-Basmati-Rice</t>
  </si>
  <si>
    <t>Regular Basmati Rice</t>
  </si>
  <si>
    <t>StorageStore in a cool, dry, and hygienic placeBasmati Rice is classified according to its grain length. Some of the grains of rice are broken during the removal of the husk.Here is the classification of different types of rice according to the grain length:Full-length rice has 100% of the rice grain length for a variety (e.g. Basmati).Dubar has broken rice grains but longer than 75% of the length of the full-length rice.Tibar has broken rice grains in the range of 60% to 75% of the length of the full-length rice.Kinki has broken rice grains less than 60% of the full length of the rice grain.Kinki rice is further classified into Mogra and Mini Mogra in the descending order of the rice grain size.</t>
  </si>
  <si>
    <t>GR003</t>
  </si>
  <si>
    <t>BGR0003</t>
  </si>
  <si>
    <t>BGR0023</t>
  </si>
  <si>
    <t>Masoor-Dal-Split</t>
  </si>
  <si>
    <t>Moong-Dal-Split-Chilti</t>
  </si>
  <si>
    <t>Rice-Pulao-Basmati</t>
  </si>
  <si>
    <t>Rice Pulao Basmati</t>
  </si>
  <si>
    <t>Udid-Urad-Dal-Split-Chilti</t>
  </si>
  <si>
    <t>https://media.buildmymart.com/bulga/2025/5/5/1748591062275-regularbasmatirice.jpg</t>
  </si>
  <si>
    <t>https://media.buildmymart.com/bulga/2025/5/5/1748591062134-pulaobasmatirice.jpg</t>
  </si>
  <si>
    <t>https://media.buildmymart.com/bulga/2025/5/5/1748595606096-thinpoha500g.jpg</t>
  </si>
  <si>
    <t>https://media.buildmymart.com/bulga/2025/5/5/1748595606556-maida500g.jpg</t>
  </si>
  <si>
    <t>https://media.buildmymart.com/bulga/2025/5/5/1748595606761-maida1kg.jpg</t>
  </si>
  <si>
    <t>https://media.buildmymart.com/bulga/2025/5/5/1748595944458-uradsplit500g.jpg</t>
  </si>
  <si>
    <t>https://media.buildmymart.com/bulga/2025/5/5/1748596021373-ToorDaal1kg.jpg</t>
  </si>
  <si>
    <t>https://media.buildmymart.com/bulga/2025/5/5/1748596112624-rajma500g.jpg</t>
  </si>
  <si>
    <t>https://media.buildmymart.com/bulga/2025/5/5/1748596147850-wholemoong500g.jpg</t>
  </si>
  <si>
    <t>https://media.buildmymart.com/bulga/2025/5/5/1748596171992-matkiwhole500g.jpg</t>
  </si>
  <si>
    <t>https://media.buildmymart.com/bulga/2025/5/5/1748596198391-wholematki1kg.jpg</t>
  </si>
  <si>
    <t>https://media.buildmymart.com/bulga/2025/5/5/1748596228291-Splitmoong1kg.jpg</t>
  </si>
  <si>
    <t>https://media.buildmymart.com/bulga/2025/5/5/1748596253541-splitmoong500g.jpg</t>
  </si>
  <si>
    <t>https://media.buildmymart.com/bulga/2025/5/5/1748596443222-chanadaal500g.jpg</t>
  </si>
  <si>
    <t>https://media.buildmymart.com/bulga/2025/5/5/1748596443247-Masoorsplit500g.jpg</t>
  </si>
  <si>
    <t>https://media.buildmymart.com/bulga/2025/5/5/1748596443260-masoorwhole500g.jpg</t>
  </si>
  <si>
    <t>https://media.buildmymart.com/bulga/2025/5/5/1748596535478-Chanadaal1kg.jpg</t>
  </si>
  <si>
    <t>https://media.buildmymart.com/bulga/2025/5/5/1748596562131-WholeMasoor1kg.jpg</t>
  </si>
  <si>
    <t>https://media.buildmymart.com/bulga/2025/5/5/1748596535514-MasoorDaal1kg.jpg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</si>
</sst>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Calibri"/>
      <family val="2"/>
      <scheme val="minor"/>
    </font>
    <font>
      <sz val="11"/>
      <color theme="1"/>
      <name val="Assistant"/>
    </font>
    <font>
      <sz val="11"/>
      <color indexed="8"/>
      <name val="Assistant"/>
    </font>
    <font>
      <sz val="11"/>
      <color rgb="FF000000"/>
      <name val="Assistant"/>
    </font>
    <font>
      <sz val="11"/>
      <color theme="2" tint="-0.749992370372631"/>
      <name val="Assistant"/>
    </font>
  </fonts>
  <fills count="3">
    <fill>
      <patternFill patternType="none"/>
    </fill>
    <fill>
      <patternFill patternType="gray125"/>
    </fill>
    <fill>
      <patternFill patternType="solid">
        <fgColor rgb="FF9CC2E5"/>
        <bgColor rgb="FF9CC2E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s>
  <cellStyleXfs count="1">
    <xf numFmtId="0" fontId="0" fillId="0" borderId="0"/>
  </cellStyleXfs>
  <cellXfs count="27">
    <xf numFmtId="0" fontId="0" fillId="0" borderId="0" xfId="0"/>
    <xf numFmtId="0" fontId="1" fillId="2" borderId="0" xfId="0" applyFont="1" applyFill="1" applyAlignment="1">
      <alignment horizontal="left"/>
    </xf>
    <xf numFmtId="0" fontId="1" fillId="2" borderId="0" xfId="0" applyFont="1" applyFill="1"/>
    <xf numFmtId="2" fontId="1" fillId="2" borderId="0" xfId="0" applyNumberFormat="1" applyFont="1" applyFill="1" applyAlignment="1">
      <alignment horizontal="left"/>
    </xf>
    <xf numFmtId="0" fontId="1" fillId="0" borderId="0" xfId="0" applyFont="1"/>
    <xf numFmtId="49" fontId="2" fillId="0" borderId="1" xfId="0" applyNumberFormat="1" applyFont="1" applyBorder="1" applyAlignment="1">
      <alignment vertical="top"/>
    </xf>
    <xf numFmtId="0" fontId="3" fillId="0" borderId="0" xfId="0" applyFont="1"/>
    <xf numFmtId="0" fontId="4" fillId="0" borderId="0" xfId="0" applyFont="1"/>
    <xf numFmtId="0" fontId="4" fillId="0" borderId="0" xfId="0" applyFont="1" applyAlignment="1">
      <alignment horizontal="left"/>
    </xf>
    <xf numFmtId="2" fontId="1" fillId="0" borderId="0" xfId="0" applyNumberFormat="1" applyFont="1"/>
    <xf numFmtId="49" fontId="1" fillId="0" borderId="1" xfId="0" applyNumberFormat="1" applyFont="1" applyBorder="1" applyAlignment="1">
      <alignment vertical="top"/>
    </xf>
    <xf numFmtId="1" fontId="2" fillId="0" borderId="1" xfId="0" applyNumberFormat="1" applyFont="1" applyBorder="1" applyAlignment="1">
      <alignment vertical="top"/>
    </xf>
    <xf numFmtId="1" fontId="1" fillId="0" borderId="1" xfId="0" applyNumberFormat="1" applyFont="1" applyBorder="1" applyAlignment="1">
      <alignment vertical="top"/>
    </xf>
    <xf numFmtId="0" fontId="1" fillId="0" borderId="2" xfId="0" applyFont="1" applyBorder="1" applyAlignment="1">
      <alignment vertical="top"/>
    </xf>
    <xf numFmtId="1" fontId="2" fillId="0" borderId="3" xfId="0" applyNumberFormat="1" applyFont="1" applyBorder="1" applyAlignment="1">
      <alignment vertical="top"/>
    </xf>
    <xf numFmtId="1" fontId="1" fillId="0" borderId="2" xfId="0" applyNumberFormat="1" applyFont="1" applyBorder="1" applyAlignment="1">
      <alignment vertical="top"/>
    </xf>
    <xf numFmtId="49" fontId="2" fillId="0" borderId="1" xfId="0" applyNumberFormat="1" applyFont="1" applyFill="1" applyBorder="1" applyAlignment="1">
      <alignment vertical="top"/>
    </xf>
    <xf numFmtId="0" fontId="1" fillId="0" borderId="0" xfId="0" applyFont="1" applyFill="1"/>
    <xf numFmtId="49" fontId="1" fillId="0" borderId="1" xfId="0" applyNumberFormat="1" applyFont="1" applyFill="1" applyBorder="1" applyAlignment="1">
      <alignment vertical="top"/>
    </xf>
    <xf numFmtId="0" fontId="4" fillId="0" borderId="0" xfId="0" applyFont="1" applyFill="1"/>
    <xf numFmtId="0" fontId="4" fillId="0" borderId="0" xfId="0" applyFont="1" applyFill="1" applyAlignment="1">
      <alignment horizontal="left"/>
    </xf>
    <xf numFmtId="2" fontId="1" fillId="0" borderId="0" xfId="0" applyNumberFormat="1" applyFont="1" applyFill="1"/>
    <xf numFmtId="0" fontId="1" fillId="0" borderId="2" xfId="0" applyFont="1" applyFill="1" applyBorder="1" applyAlignment="1">
      <alignment vertical="top"/>
    </xf>
    <xf numFmtId="49" fontId="2" fillId="0" borderId="4" xfId="0" applyNumberFormat="1" applyFont="1" applyFill="1" applyBorder="1" applyAlignment="1">
      <alignment vertical="top"/>
    </xf>
    <xf numFmtId="49" fontId="2" fillId="0" borderId="2" xfId="0" applyNumberFormat="1" applyFont="1" applyBorder="1" applyAlignment="1">
      <alignment vertical="top"/>
    </xf>
    <xf numFmtId="49" fontId="1" fillId="0" borderId="2" xfId="0" applyNumberFormat="1" applyFont="1" applyBorder="1" applyAlignment="1">
      <alignment vertical="top"/>
    </xf>
    <xf numFmtId="49" fontId="1" fillId="0" borderId="5"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
  <sheetViews>
    <sheetView tabSelected="1" workbookViewId="0">
      <selection activeCell="B21" sqref="B21"/>
    </sheetView>
  </sheetViews>
  <sheetFormatPr defaultRowHeight="14"/>
  <cols>
    <col min="1" max="1" width="19.1796875" style="4" bestFit="1" customWidth="1"/>
    <col min="2" max="2" width="13.54296875" style="4" bestFit="1" customWidth="1"/>
    <col min="3" max="3" width="53.26953125" style="4" bestFit="1" customWidth="1"/>
    <col min="4" max="4" width="8.7265625" style="4"/>
    <col min="5" max="5" width="16" style="4" customWidth="1"/>
    <col min="6" max="16" width="8.7265625" style="4"/>
    <col min="17" max="17" width="25.36328125" style="4" customWidth="1"/>
    <col min="18" max="32" width="8.7265625" style="4"/>
    <col min="33" max="33" width="22.81640625" style="4" bestFit="1" customWidth="1"/>
    <col min="34" max="16384" width="8.7265625" style="4"/>
  </cols>
  <sheetData>
    <row r="1" spans="1:46">
      <c r="A1" s="1" t="s">
        <v>0</v>
      </c>
      <c r="B1" s="2" t="s">
        <v>1</v>
      </c>
      <c r="C1" s="1"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spans="1:46">
      <c r="A2" s="5" t="s">
        <v>46</v>
      </c>
      <c r="B2" s="5" t="s">
        <v>47</v>
      </c>
      <c r="C2" s="6" t="s">
        <v>48</v>
      </c>
      <c r="D2" s="5" t="s">
        <v>49</v>
      </c>
      <c r="E2" s="7" t="s">
        <v>50</v>
      </c>
      <c r="F2" s="4" t="s">
        <v>51</v>
      </c>
      <c r="G2" s="8" t="s">
        <v>52</v>
      </c>
      <c r="H2" s="8" t="s">
        <v>53</v>
      </c>
      <c r="I2" s="9" t="s">
        <v>54</v>
      </c>
      <c r="J2" s="8" t="s">
        <v>55</v>
      </c>
      <c r="K2" s="10">
        <v>500</v>
      </c>
      <c r="L2" s="4">
        <v>100</v>
      </c>
      <c r="M2" s="11">
        <v>38</v>
      </c>
      <c r="N2" s="12">
        <f>M2*45%+M2</f>
        <v>55.1</v>
      </c>
      <c r="O2" s="12">
        <f>N2-N2*6%</f>
        <v>51.794000000000004</v>
      </c>
      <c r="P2" s="4">
        <v>5</v>
      </c>
      <c r="Q2" s="4" t="s">
        <v>173</v>
      </c>
      <c r="R2" s="7" t="s">
        <v>56</v>
      </c>
      <c r="S2" s="10" t="s">
        <v>57</v>
      </c>
      <c r="T2" s="7" t="s">
        <v>58</v>
      </c>
      <c r="U2" s="4" t="s">
        <v>59</v>
      </c>
      <c r="X2" s="4" t="s">
        <v>60</v>
      </c>
      <c r="Y2" s="4" t="s">
        <v>61</v>
      </c>
      <c r="Z2" s="4" t="s">
        <v>62</v>
      </c>
      <c r="AA2" s="4" t="s">
        <v>63</v>
      </c>
      <c r="AB2" s="7" t="s">
        <v>64</v>
      </c>
      <c r="AC2" s="7" t="s">
        <v>65</v>
      </c>
      <c r="AD2" s="7" t="s">
        <v>66</v>
      </c>
      <c r="AE2" s="7" t="s">
        <v>67</v>
      </c>
      <c r="AF2" s="7" t="s">
        <v>68</v>
      </c>
      <c r="AG2" s="7" t="s">
        <v>69</v>
      </c>
      <c r="AI2" s="7"/>
      <c r="AJ2" s="7"/>
      <c r="AT2" s="8" t="s">
        <v>70</v>
      </c>
    </row>
    <row r="3" spans="1:46">
      <c r="A3" s="5" t="s">
        <v>46</v>
      </c>
      <c r="B3" s="5" t="s">
        <v>47</v>
      </c>
      <c r="C3" s="6" t="s">
        <v>48</v>
      </c>
      <c r="D3" s="5" t="s">
        <v>49</v>
      </c>
      <c r="E3" s="7" t="s">
        <v>50</v>
      </c>
      <c r="F3" s="4" t="s">
        <v>51</v>
      </c>
      <c r="G3" s="8" t="s">
        <v>52</v>
      </c>
      <c r="H3" s="8" t="s">
        <v>71</v>
      </c>
      <c r="I3" s="9" t="s">
        <v>72</v>
      </c>
      <c r="J3" s="8" t="s">
        <v>55</v>
      </c>
      <c r="K3" s="10" t="s">
        <v>73</v>
      </c>
      <c r="L3" s="4">
        <v>200</v>
      </c>
      <c r="M3" s="11">
        <v>74</v>
      </c>
      <c r="N3" s="12">
        <f>M3*50%+M3</f>
        <v>111</v>
      </c>
      <c r="O3" s="12">
        <f>N3-N3*11%</f>
        <v>98.789999999999992</v>
      </c>
      <c r="P3" s="4">
        <v>5</v>
      </c>
      <c r="Q3" s="4" t="s">
        <v>176</v>
      </c>
      <c r="R3" s="7" t="s">
        <v>56</v>
      </c>
      <c r="S3" s="10" t="s">
        <v>74</v>
      </c>
      <c r="T3" s="7" t="s">
        <v>58</v>
      </c>
      <c r="U3" s="4" t="s">
        <v>59</v>
      </c>
      <c r="X3" s="4" t="s">
        <v>60</v>
      </c>
      <c r="Y3" s="4" t="s">
        <v>61</v>
      </c>
      <c r="Z3" s="4" t="s">
        <v>62</v>
      </c>
      <c r="AA3" s="4" t="s">
        <v>63</v>
      </c>
      <c r="AB3" s="7" t="s">
        <v>64</v>
      </c>
      <c r="AC3" s="7" t="s">
        <v>65</v>
      </c>
      <c r="AD3" s="7" t="s">
        <v>66</v>
      </c>
      <c r="AE3" s="7" t="s">
        <v>67</v>
      </c>
      <c r="AF3" s="7" t="s">
        <v>68</v>
      </c>
      <c r="AG3" s="7" t="s">
        <v>69</v>
      </c>
      <c r="AT3" s="8" t="s">
        <v>70</v>
      </c>
    </row>
    <row r="4" spans="1:46">
      <c r="A4" s="5" t="s">
        <v>155</v>
      </c>
      <c r="B4" s="5" t="s">
        <v>75</v>
      </c>
      <c r="C4" s="4" t="s">
        <v>76</v>
      </c>
      <c r="D4" s="5" t="s">
        <v>77</v>
      </c>
      <c r="E4" s="7" t="s">
        <v>50</v>
      </c>
      <c r="F4" s="4" t="s">
        <v>51</v>
      </c>
      <c r="G4" s="8" t="s">
        <v>52</v>
      </c>
      <c r="H4" s="8" t="s">
        <v>78</v>
      </c>
      <c r="I4" s="9" t="s">
        <v>79</v>
      </c>
      <c r="J4" s="8" t="s">
        <v>55</v>
      </c>
      <c r="K4" s="10">
        <v>500</v>
      </c>
      <c r="L4" s="4">
        <v>900</v>
      </c>
      <c r="M4" s="4">
        <f t="shared" ref="M4:M7" si="0">O4-O4*15%</f>
        <v>106.25</v>
      </c>
      <c r="N4" s="13">
        <v>147</v>
      </c>
      <c r="O4" s="13">
        <v>125</v>
      </c>
      <c r="P4" s="4">
        <v>5</v>
      </c>
      <c r="Q4" s="4" t="s">
        <v>174</v>
      </c>
      <c r="R4" s="7" t="s">
        <v>56</v>
      </c>
      <c r="S4" s="10" t="s">
        <v>57</v>
      </c>
      <c r="T4" s="7" t="s">
        <v>58</v>
      </c>
      <c r="U4" s="4" t="s">
        <v>59</v>
      </c>
      <c r="X4" s="4" t="s">
        <v>60</v>
      </c>
      <c r="Y4" s="4" t="s">
        <v>61</v>
      </c>
      <c r="Z4" s="4" t="s">
        <v>62</v>
      </c>
      <c r="AA4" s="4" t="s">
        <v>63</v>
      </c>
      <c r="AB4" s="7" t="s">
        <v>64</v>
      </c>
      <c r="AC4" s="7" t="s">
        <v>65</v>
      </c>
      <c r="AD4" s="7" t="s">
        <v>66</v>
      </c>
      <c r="AE4" s="7" t="s">
        <v>67</v>
      </c>
      <c r="AF4" s="7" t="s">
        <v>68</v>
      </c>
      <c r="AG4" s="7" t="s">
        <v>69</v>
      </c>
      <c r="AT4" s="8" t="s">
        <v>70</v>
      </c>
    </row>
    <row r="5" spans="1:46">
      <c r="A5" s="5" t="s">
        <v>155</v>
      </c>
      <c r="B5" s="5" t="s">
        <v>75</v>
      </c>
      <c r="C5" s="4" t="s">
        <v>76</v>
      </c>
      <c r="D5" s="5" t="s">
        <v>77</v>
      </c>
      <c r="E5" s="7" t="s">
        <v>50</v>
      </c>
      <c r="F5" s="4" t="s">
        <v>51</v>
      </c>
      <c r="G5" s="8" t="s">
        <v>52</v>
      </c>
      <c r="H5" s="8" t="s">
        <v>80</v>
      </c>
      <c r="I5" s="9" t="s">
        <v>81</v>
      </c>
      <c r="J5" s="8" t="s">
        <v>55</v>
      </c>
      <c r="K5" s="10" t="s">
        <v>73</v>
      </c>
      <c r="L5" s="4">
        <v>950</v>
      </c>
      <c r="M5" s="4">
        <f t="shared" si="0"/>
        <v>49.3</v>
      </c>
      <c r="N5" s="13">
        <v>68</v>
      </c>
      <c r="O5" s="13">
        <v>58</v>
      </c>
      <c r="P5" s="4">
        <v>5</v>
      </c>
      <c r="Q5" s="4" t="s">
        <v>178</v>
      </c>
      <c r="R5" s="7" t="s">
        <v>56</v>
      </c>
      <c r="S5" s="10" t="s">
        <v>74</v>
      </c>
      <c r="T5" s="7" t="s">
        <v>58</v>
      </c>
      <c r="U5" s="4" t="s">
        <v>59</v>
      </c>
      <c r="X5" s="4" t="s">
        <v>60</v>
      </c>
      <c r="Y5" s="4" t="s">
        <v>61</v>
      </c>
      <c r="Z5" s="4" t="s">
        <v>62</v>
      </c>
      <c r="AA5" s="4" t="s">
        <v>63</v>
      </c>
      <c r="AB5" s="7" t="s">
        <v>64</v>
      </c>
      <c r="AC5" s="7" t="s">
        <v>65</v>
      </c>
      <c r="AD5" s="7" t="s">
        <v>66</v>
      </c>
      <c r="AE5" s="7" t="s">
        <v>67</v>
      </c>
      <c r="AF5" s="7" t="s">
        <v>68</v>
      </c>
      <c r="AG5" s="7" t="s">
        <v>69</v>
      </c>
      <c r="AT5" s="8" t="s">
        <v>70</v>
      </c>
    </row>
    <row r="6" spans="1:46">
      <c r="A6" s="5" t="s">
        <v>95</v>
      </c>
      <c r="B6" s="5" t="s">
        <v>96</v>
      </c>
      <c r="C6" s="4" t="s">
        <v>97</v>
      </c>
      <c r="D6" s="10" t="s">
        <v>98</v>
      </c>
      <c r="E6" s="7" t="s">
        <v>50</v>
      </c>
      <c r="F6" s="4" t="s">
        <v>51</v>
      </c>
      <c r="G6" s="8" t="s">
        <v>52</v>
      </c>
      <c r="H6" s="8" t="s">
        <v>99</v>
      </c>
      <c r="I6" s="9" t="s">
        <v>100</v>
      </c>
      <c r="J6" s="8" t="s">
        <v>55</v>
      </c>
      <c r="K6" s="10">
        <v>500</v>
      </c>
      <c r="L6" s="4">
        <v>900</v>
      </c>
      <c r="M6" s="4">
        <f t="shared" si="0"/>
        <v>51</v>
      </c>
      <c r="N6" s="13">
        <v>73</v>
      </c>
      <c r="O6" s="13">
        <v>60</v>
      </c>
      <c r="P6" s="4">
        <v>5</v>
      </c>
      <c r="Q6" s="4" t="s">
        <v>175</v>
      </c>
      <c r="R6" s="7" t="s">
        <v>56</v>
      </c>
      <c r="S6" s="10" t="s">
        <v>57</v>
      </c>
      <c r="T6" s="7" t="s">
        <v>58</v>
      </c>
      <c r="U6" s="4" t="s">
        <v>59</v>
      </c>
      <c r="X6" s="4" t="s">
        <v>60</v>
      </c>
      <c r="Y6" s="4" t="s">
        <v>61</v>
      </c>
      <c r="Z6" s="4" t="s">
        <v>62</v>
      </c>
      <c r="AA6" s="4" t="s">
        <v>63</v>
      </c>
      <c r="AB6" s="7" t="s">
        <v>64</v>
      </c>
      <c r="AC6" s="7" t="s">
        <v>65</v>
      </c>
      <c r="AD6" s="7" t="s">
        <v>66</v>
      </c>
      <c r="AE6" s="7" t="s">
        <v>67</v>
      </c>
      <c r="AF6" s="7" t="s">
        <v>68</v>
      </c>
      <c r="AG6" s="7" t="s">
        <v>69</v>
      </c>
      <c r="AT6" s="8" t="s">
        <v>70</v>
      </c>
    </row>
    <row r="7" spans="1:46">
      <c r="A7" s="5" t="s">
        <v>95</v>
      </c>
      <c r="B7" s="5" t="s">
        <v>96</v>
      </c>
      <c r="C7" s="4" t="s">
        <v>97</v>
      </c>
      <c r="D7" s="10" t="s">
        <v>98</v>
      </c>
      <c r="E7" s="7" t="s">
        <v>50</v>
      </c>
      <c r="F7" s="4" t="s">
        <v>51</v>
      </c>
      <c r="G7" s="8" t="s">
        <v>52</v>
      </c>
      <c r="H7" s="8" t="s">
        <v>101</v>
      </c>
      <c r="I7" s="9" t="s">
        <v>102</v>
      </c>
      <c r="J7" s="8" t="s">
        <v>55</v>
      </c>
      <c r="K7" s="10" t="s">
        <v>73</v>
      </c>
      <c r="L7" s="4">
        <v>950</v>
      </c>
      <c r="M7" s="4">
        <f t="shared" si="0"/>
        <v>45.9</v>
      </c>
      <c r="N7" s="13">
        <v>65</v>
      </c>
      <c r="O7" s="13">
        <v>54</v>
      </c>
      <c r="P7" s="4">
        <v>5</v>
      </c>
      <c r="Q7" s="4" t="s">
        <v>177</v>
      </c>
      <c r="R7" s="7" t="s">
        <v>56</v>
      </c>
      <c r="S7" s="10" t="s">
        <v>74</v>
      </c>
      <c r="T7" s="7" t="s">
        <v>58</v>
      </c>
      <c r="U7" s="4" t="s">
        <v>59</v>
      </c>
      <c r="X7" s="4" t="s">
        <v>60</v>
      </c>
      <c r="Y7" s="4" t="s">
        <v>61</v>
      </c>
      <c r="Z7" s="4" t="s">
        <v>62</v>
      </c>
      <c r="AA7" s="4" t="s">
        <v>63</v>
      </c>
      <c r="AB7" s="7" t="s">
        <v>64</v>
      </c>
      <c r="AC7" s="7" t="s">
        <v>65</v>
      </c>
      <c r="AD7" s="7" t="s">
        <v>66</v>
      </c>
      <c r="AE7" s="7" t="s">
        <v>67</v>
      </c>
      <c r="AF7" s="7" t="s">
        <v>68</v>
      </c>
      <c r="AG7" s="7" t="s">
        <v>69</v>
      </c>
      <c r="AT7" s="8" t="s">
        <v>70</v>
      </c>
    </row>
    <row r="8" spans="1:46">
      <c r="A8" s="5" t="s">
        <v>156</v>
      </c>
      <c r="B8" s="5" t="s">
        <v>103</v>
      </c>
      <c r="C8" s="6" t="s">
        <v>104</v>
      </c>
      <c r="D8" s="10" t="s">
        <v>105</v>
      </c>
      <c r="E8" s="7" t="s">
        <v>50</v>
      </c>
      <c r="F8" s="4" t="s">
        <v>51</v>
      </c>
      <c r="G8" s="8" t="s">
        <v>52</v>
      </c>
      <c r="H8" s="8" t="s">
        <v>106</v>
      </c>
      <c r="I8" s="9" t="s">
        <v>107</v>
      </c>
      <c r="J8" s="8" t="s">
        <v>55</v>
      </c>
      <c r="K8" s="10">
        <v>500</v>
      </c>
      <c r="L8" s="4">
        <v>900</v>
      </c>
      <c r="M8" s="4">
        <f t="shared" ref="M8:M9" si="1">O8-O8*15%</f>
        <v>49.3</v>
      </c>
      <c r="N8" s="13">
        <v>70</v>
      </c>
      <c r="O8" s="13">
        <v>58</v>
      </c>
      <c r="P8" s="4">
        <v>5</v>
      </c>
      <c r="Q8" s="4" t="s">
        <v>172</v>
      </c>
      <c r="R8" s="7" t="s">
        <v>56</v>
      </c>
      <c r="S8" s="10" t="s">
        <v>57</v>
      </c>
      <c r="T8" s="7" t="s">
        <v>58</v>
      </c>
      <c r="U8" s="4" t="s">
        <v>59</v>
      </c>
      <c r="X8" s="4" t="s">
        <v>60</v>
      </c>
      <c r="Y8" s="4" t="s">
        <v>61</v>
      </c>
      <c r="Z8" s="4" t="s">
        <v>62</v>
      </c>
      <c r="AA8" s="4" t="s">
        <v>63</v>
      </c>
      <c r="AB8" s="7" t="s">
        <v>64</v>
      </c>
      <c r="AC8" s="7" t="s">
        <v>65</v>
      </c>
      <c r="AD8" s="7" t="s">
        <v>66</v>
      </c>
      <c r="AE8" s="7" t="s">
        <v>67</v>
      </c>
      <c r="AF8" s="7" t="s">
        <v>68</v>
      </c>
      <c r="AG8" s="7" t="s">
        <v>69</v>
      </c>
      <c r="AT8" s="8" t="s">
        <v>70</v>
      </c>
    </row>
    <row r="9" spans="1:46">
      <c r="A9" s="5" t="s">
        <v>156</v>
      </c>
      <c r="B9" s="5" t="s">
        <v>103</v>
      </c>
      <c r="C9" s="6" t="s">
        <v>104</v>
      </c>
      <c r="D9" s="10" t="s">
        <v>105</v>
      </c>
      <c r="E9" s="7" t="s">
        <v>50</v>
      </c>
      <c r="F9" s="4" t="s">
        <v>51</v>
      </c>
      <c r="G9" s="8" t="s">
        <v>52</v>
      </c>
      <c r="H9" s="8" t="s">
        <v>108</v>
      </c>
      <c r="I9" s="9" t="s">
        <v>109</v>
      </c>
      <c r="J9" s="8" t="s">
        <v>55</v>
      </c>
      <c r="K9" s="10" t="s">
        <v>73</v>
      </c>
      <c r="L9" s="4">
        <v>950</v>
      </c>
      <c r="M9" s="4">
        <f t="shared" si="1"/>
        <v>95.2</v>
      </c>
      <c r="N9" s="13">
        <v>140</v>
      </c>
      <c r="O9" s="13">
        <v>112</v>
      </c>
      <c r="P9" s="4">
        <v>5</v>
      </c>
      <c r="Q9" s="4" t="s">
        <v>171</v>
      </c>
      <c r="R9" s="7" t="s">
        <v>56</v>
      </c>
      <c r="S9" s="10" t="s">
        <v>74</v>
      </c>
      <c r="T9" s="7" t="s">
        <v>58</v>
      </c>
      <c r="U9" s="4" t="s">
        <v>59</v>
      </c>
      <c r="X9" s="4" t="s">
        <v>60</v>
      </c>
      <c r="Y9" s="4" t="s">
        <v>61</v>
      </c>
      <c r="Z9" s="4" t="s">
        <v>62</v>
      </c>
      <c r="AA9" s="4" t="s">
        <v>63</v>
      </c>
      <c r="AB9" s="7" t="s">
        <v>64</v>
      </c>
      <c r="AC9" s="7" t="s">
        <v>65</v>
      </c>
      <c r="AD9" s="7" t="s">
        <v>66</v>
      </c>
      <c r="AE9" s="7" t="s">
        <v>67</v>
      </c>
      <c r="AF9" s="7" t="s">
        <v>68</v>
      </c>
      <c r="AG9" s="7" t="s">
        <v>69</v>
      </c>
      <c r="AT9" s="8" t="s">
        <v>70</v>
      </c>
    </row>
    <row r="10" spans="1:46">
      <c r="A10" s="5" t="s">
        <v>82</v>
      </c>
      <c r="B10" s="5" t="s">
        <v>82</v>
      </c>
      <c r="C10" s="4" t="s">
        <v>83</v>
      </c>
      <c r="D10" s="10" t="s">
        <v>84</v>
      </c>
      <c r="E10" s="7" t="s">
        <v>50</v>
      </c>
      <c r="F10" s="4" t="s">
        <v>51</v>
      </c>
      <c r="G10" s="8" t="s">
        <v>52</v>
      </c>
      <c r="H10" s="8" t="s">
        <v>85</v>
      </c>
      <c r="I10" s="9" t="s">
        <v>86</v>
      </c>
      <c r="J10" s="8" t="s">
        <v>55</v>
      </c>
      <c r="K10" s="10">
        <v>500</v>
      </c>
      <c r="L10" s="4">
        <v>200</v>
      </c>
      <c r="M10" s="4">
        <f t="shared" ref="M10:M12" si="2">O10-O10*15%</f>
        <v>38.25</v>
      </c>
      <c r="N10" s="13">
        <v>51</v>
      </c>
      <c r="O10" s="13">
        <v>45</v>
      </c>
      <c r="P10" s="4">
        <v>5</v>
      </c>
      <c r="Q10" s="4" t="s">
        <v>169</v>
      </c>
      <c r="R10" s="7" t="s">
        <v>56</v>
      </c>
      <c r="S10" s="10" t="s">
        <v>57</v>
      </c>
      <c r="T10" s="7" t="s">
        <v>58</v>
      </c>
      <c r="U10" s="4" t="s">
        <v>59</v>
      </c>
      <c r="X10" s="4" t="s">
        <v>60</v>
      </c>
      <c r="Y10" s="4" t="s">
        <v>61</v>
      </c>
      <c r="Z10" s="4" t="s">
        <v>62</v>
      </c>
      <c r="AA10" s="4" t="s">
        <v>63</v>
      </c>
      <c r="AB10" s="7" t="s">
        <v>64</v>
      </c>
      <c r="AC10" s="7" t="s">
        <v>65</v>
      </c>
      <c r="AD10" s="7" t="s">
        <v>66</v>
      </c>
      <c r="AE10" s="7" t="s">
        <v>67</v>
      </c>
      <c r="AF10" s="7" t="s">
        <v>68</v>
      </c>
      <c r="AG10" s="7" t="s">
        <v>69</v>
      </c>
      <c r="AT10" s="8" t="s">
        <v>70</v>
      </c>
    </row>
    <row r="11" spans="1:46">
      <c r="A11" s="5" t="s">
        <v>82</v>
      </c>
      <c r="B11" s="5" t="s">
        <v>82</v>
      </c>
      <c r="C11" s="4" t="s">
        <v>83</v>
      </c>
      <c r="D11" s="10" t="s">
        <v>84</v>
      </c>
      <c r="E11" s="7" t="s">
        <v>50</v>
      </c>
      <c r="F11" s="4" t="s">
        <v>51</v>
      </c>
      <c r="G11" s="8" t="s">
        <v>52</v>
      </c>
      <c r="H11" s="8" t="s">
        <v>87</v>
      </c>
      <c r="I11" s="9" t="s">
        <v>88</v>
      </c>
      <c r="J11" s="8" t="s">
        <v>55</v>
      </c>
      <c r="K11" s="10" t="s">
        <v>73</v>
      </c>
      <c r="L11" s="4">
        <v>300</v>
      </c>
      <c r="M11" s="4">
        <f t="shared" si="2"/>
        <v>56.1</v>
      </c>
      <c r="N11" s="13">
        <v>82</v>
      </c>
      <c r="O11" s="13">
        <v>66</v>
      </c>
      <c r="P11" s="4">
        <v>5</v>
      </c>
      <c r="Q11" s="4" t="s">
        <v>170</v>
      </c>
      <c r="R11" s="7" t="s">
        <v>56</v>
      </c>
      <c r="S11" s="10" t="s">
        <v>74</v>
      </c>
      <c r="T11" s="7" t="s">
        <v>58</v>
      </c>
      <c r="U11" s="4" t="s">
        <v>59</v>
      </c>
      <c r="X11" s="4" t="s">
        <v>60</v>
      </c>
      <c r="Y11" s="4" t="s">
        <v>61</v>
      </c>
      <c r="Z11" s="4" t="s">
        <v>62</v>
      </c>
      <c r="AA11" s="4" t="s">
        <v>63</v>
      </c>
      <c r="AB11" s="7" t="s">
        <v>64</v>
      </c>
      <c r="AC11" s="7" t="s">
        <v>65</v>
      </c>
      <c r="AD11" s="7" t="s">
        <v>66</v>
      </c>
      <c r="AE11" s="7" t="s">
        <v>67</v>
      </c>
      <c r="AF11" s="7" t="s">
        <v>68</v>
      </c>
      <c r="AG11" s="7" t="s">
        <v>69</v>
      </c>
      <c r="AT11" s="8" t="s">
        <v>70</v>
      </c>
    </row>
    <row r="12" spans="1:46" s="17" customFormat="1">
      <c r="A12" s="16" t="s">
        <v>89</v>
      </c>
      <c r="B12" s="16" t="s">
        <v>90</v>
      </c>
      <c r="C12" s="17" t="s">
        <v>91</v>
      </c>
      <c r="D12" s="18" t="s">
        <v>92</v>
      </c>
      <c r="E12" s="19" t="s">
        <v>50</v>
      </c>
      <c r="F12" s="17" t="s">
        <v>51</v>
      </c>
      <c r="G12" s="20" t="s">
        <v>52</v>
      </c>
      <c r="H12" s="20" t="s">
        <v>93</v>
      </c>
      <c r="I12" s="21" t="s">
        <v>94</v>
      </c>
      <c r="J12" s="20" t="s">
        <v>55</v>
      </c>
      <c r="K12" s="18">
        <v>500</v>
      </c>
      <c r="L12" s="17">
        <v>850</v>
      </c>
      <c r="M12" s="17">
        <f t="shared" si="2"/>
        <v>55.25</v>
      </c>
      <c r="N12" s="22">
        <v>76</v>
      </c>
      <c r="O12" s="22">
        <v>65</v>
      </c>
      <c r="P12" s="17">
        <v>5</v>
      </c>
      <c r="Q12" s="17" t="s">
        <v>168</v>
      </c>
      <c r="R12" s="19" t="s">
        <v>56</v>
      </c>
      <c r="S12" s="18" t="s">
        <v>57</v>
      </c>
      <c r="T12" s="19" t="s">
        <v>58</v>
      </c>
      <c r="U12" s="17" t="s">
        <v>59</v>
      </c>
      <c r="X12" s="17" t="s">
        <v>60</v>
      </c>
      <c r="Y12" s="17" t="s">
        <v>61</v>
      </c>
      <c r="Z12" s="17" t="s">
        <v>62</v>
      </c>
      <c r="AA12" s="17" t="s">
        <v>63</v>
      </c>
      <c r="AB12" s="19" t="s">
        <v>64</v>
      </c>
      <c r="AC12" s="19" t="s">
        <v>65</v>
      </c>
      <c r="AD12" s="19" t="s">
        <v>66</v>
      </c>
      <c r="AE12" s="19" t="s">
        <v>67</v>
      </c>
      <c r="AF12" s="19" t="s">
        <v>68</v>
      </c>
      <c r="AG12" s="19" t="s">
        <v>69</v>
      </c>
      <c r="AT12" s="20" t="s">
        <v>70</v>
      </c>
    </row>
    <row r="13" spans="1:46">
      <c r="A13" s="5" t="s">
        <v>111</v>
      </c>
      <c r="B13" s="5" t="s">
        <v>112</v>
      </c>
      <c r="C13" s="6" t="s">
        <v>113</v>
      </c>
      <c r="D13" s="10" t="s">
        <v>110</v>
      </c>
      <c r="E13" s="7" t="s">
        <v>50</v>
      </c>
      <c r="F13" s="4" t="s">
        <v>51</v>
      </c>
      <c r="G13" s="8" t="s">
        <v>52</v>
      </c>
      <c r="H13" s="8" t="s">
        <v>114</v>
      </c>
      <c r="I13" s="9" t="s">
        <v>115</v>
      </c>
      <c r="J13" s="8" t="s">
        <v>55</v>
      </c>
      <c r="K13" s="10">
        <v>500</v>
      </c>
      <c r="L13" s="4">
        <v>400</v>
      </c>
      <c r="M13" s="14">
        <v>42.5</v>
      </c>
      <c r="N13" s="15">
        <v>82.875</v>
      </c>
      <c r="O13" s="15">
        <v>72.515625</v>
      </c>
      <c r="P13" s="4">
        <v>5</v>
      </c>
      <c r="Q13" s="4" t="s">
        <v>167</v>
      </c>
      <c r="R13" s="7" t="s">
        <v>56</v>
      </c>
      <c r="S13" s="10" t="s">
        <v>57</v>
      </c>
      <c r="T13" s="7" t="s">
        <v>58</v>
      </c>
      <c r="U13" s="4" t="s">
        <v>59</v>
      </c>
      <c r="X13" s="4" t="s">
        <v>60</v>
      </c>
      <c r="Y13" s="4" t="s">
        <v>61</v>
      </c>
      <c r="Z13" s="4" t="s">
        <v>62</v>
      </c>
      <c r="AA13" s="4" t="s">
        <v>63</v>
      </c>
      <c r="AB13" s="7" t="s">
        <v>64</v>
      </c>
      <c r="AC13" s="7" t="s">
        <v>65</v>
      </c>
      <c r="AD13" s="7" t="s">
        <v>66</v>
      </c>
      <c r="AE13" s="7" t="s">
        <v>67</v>
      </c>
      <c r="AF13" s="7" t="s">
        <v>68</v>
      </c>
      <c r="AG13" s="7" t="s">
        <v>69</v>
      </c>
      <c r="AT13" s="8" t="s">
        <v>70</v>
      </c>
    </row>
    <row r="14" spans="1:46">
      <c r="A14" s="5" t="s">
        <v>116</v>
      </c>
      <c r="B14" s="5" t="s">
        <v>117</v>
      </c>
      <c r="C14" s="4" t="s">
        <v>118</v>
      </c>
      <c r="D14" s="10" t="s">
        <v>119</v>
      </c>
      <c r="E14" s="7" t="s">
        <v>50</v>
      </c>
      <c r="F14" s="4" t="s">
        <v>51</v>
      </c>
      <c r="G14" s="8" t="s">
        <v>52</v>
      </c>
      <c r="H14" s="8" t="s">
        <v>120</v>
      </c>
      <c r="I14" s="9" t="s">
        <v>121</v>
      </c>
      <c r="J14" s="8" t="s">
        <v>55</v>
      </c>
      <c r="K14" s="10" t="s">
        <v>73</v>
      </c>
      <c r="L14" s="4">
        <v>600</v>
      </c>
      <c r="M14" s="4">
        <f t="shared" ref="M14:M20" si="3">O14-O14*15%</f>
        <v>111.35</v>
      </c>
      <c r="N14" s="13">
        <v>157</v>
      </c>
      <c r="O14" s="13">
        <v>131</v>
      </c>
      <c r="P14" s="4">
        <v>5</v>
      </c>
      <c r="Q14" s="4" t="s">
        <v>166</v>
      </c>
      <c r="R14" s="7" t="s">
        <v>56</v>
      </c>
      <c r="S14" s="10" t="s">
        <v>74</v>
      </c>
      <c r="T14" s="7" t="s">
        <v>58</v>
      </c>
      <c r="U14" s="4" t="s">
        <v>59</v>
      </c>
      <c r="X14" s="4" t="s">
        <v>60</v>
      </c>
      <c r="Y14" s="4" t="s">
        <v>61</v>
      </c>
      <c r="Z14" s="4" t="s">
        <v>62</v>
      </c>
      <c r="AA14" s="4" t="s">
        <v>63</v>
      </c>
      <c r="AB14" s="7" t="s">
        <v>64</v>
      </c>
      <c r="AC14" s="7" t="s">
        <v>65</v>
      </c>
      <c r="AD14" s="7" t="s">
        <v>66</v>
      </c>
      <c r="AE14" s="7" t="s">
        <v>67</v>
      </c>
      <c r="AF14" s="7" t="s">
        <v>68</v>
      </c>
      <c r="AG14" s="7" t="s">
        <v>69</v>
      </c>
      <c r="AT14" s="8" t="s">
        <v>70</v>
      </c>
    </row>
    <row r="15" spans="1:46">
      <c r="A15" s="5" t="s">
        <v>159</v>
      </c>
      <c r="B15" s="5" t="s">
        <v>123</v>
      </c>
      <c r="C15" s="4" t="s">
        <v>124</v>
      </c>
      <c r="D15" s="10" t="s">
        <v>122</v>
      </c>
      <c r="E15" s="7" t="s">
        <v>50</v>
      </c>
      <c r="F15" s="4" t="s">
        <v>51</v>
      </c>
      <c r="G15" s="8" t="s">
        <v>52</v>
      </c>
      <c r="H15" s="8" t="s">
        <v>125</v>
      </c>
      <c r="I15" s="9" t="s">
        <v>126</v>
      </c>
      <c r="J15" s="8" t="s">
        <v>55</v>
      </c>
      <c r="K15" s="10">
        <v>500</v>
      </c>
      <c r="L15" s="4">
        <v>750</v>
      </c>
      <c r="M15" s="4">
        <f t="shared" si="3"/>
        <v>58.65</v>
      </c>
      <c r="N15" s="13">
        <v>88</v>
      </c>
      <c r="O15" s="13">
        <v>69</v>
      </c>
      <c r="P15" s="4">
        <v>5</v>
      </c>
      <c r="Q15" s="4" t="s">
        <v>165</v>
      </c>
      <c r="R15" s="7" t="s">
        <v>56</v>
      </c>
      <c r="S15" s="10" t="s">
        <v>57</v>
      </c>
      <c r="T15" s="7" t="s">
        <v>58</v>
      </c>
      <c r="U15" s="4" t="s">
        <v>59</v>
      </c>
      <c r="X15" s="4" t="s">
        <v>60</v>
      </c>
      <c r="Y15" s="4" t="s">
        <v>61</v>
      </c>
      <c r="Z15" s="4" t="s">
        <v>62</v>
      </c>
      <c r="AA15" s="4" t="s">
        <v>63</v>
      </c>
      <c r="AB15" s="7" t="s">
        <v>64</v>
      </c>
      <c r="AC15" s="7" t="s">
        <v>65</v>
      </c>
      <c r="AD15" s="7" t="s">
        <v>66</v>
      </c>
      <c r="AE15" s="7" t="s">
        <v>67</v>
      </c>
      <c r="AF15" s="7" t="s">
        <v>68</v>
      </c>
      <c r="AG15" s="7" t="s">
        <v>69</v>
      </c>
      <c r="AT15" s="8" t="s">
        <v>70</v>
      </c>
    </row>
    <row r="16" spans="1:46">
      <c r="A16" s="23" t="s">
        <v>127</v>
      </c>
      <c r="B16" s="23" t="s">
        <v>127</v>
      </c>
      <c r="C16" s="6" t="s">
        <v>128</v>
      </c>
      <c r="D16" s="6" t="s">
        <v>129</v>
      </c>
      <c r="E16" s="24" t="s">
        <v>130</v>
      </c>
      <c r="F16" s="4" t="s">
        <v>51</v>
      </c>
      <c r="G16" s="8" t="s">
        <v>52</v>
      </c>
      <c r="H16" s="8" t="s">
        <v>131</v>
      </c>
      <c r="I16" s="9" t="s">
        <v>132</v>
      </c>
      <c r="J16" s="8" t="s">
        <v>55</v>
      </c>
      <c r="K16" s="25" t="s">
        <v>144</v>
      </c>
      <c r="L16" s="4">
        <v>750</v>
      </c>
      <c r="M16" s="4">
        <f t="shared" si="3"/>
        <v>18.7</v>
      </c>
      <c r="N16" s="13">
        <v>26</v>
      </c>
      <c r="O16" s="13">
        <v>22</v>
      </c>
      <c r="P16" s="4">
        <v>5</v>
      </c>
      <c r="Q16" s="4" t="s">
        <v>163</v>
      </c>
      <c r="R16" s="7" t="s">
        <v>56</v>
      </c>
      <c r="S16" s="25" t="s">
        <v>57</v>
      </c>
      <c r="T16" s="4" t="s">
        <v>133</v>
      </c>
      <c r="U16" s="4" t="s">
        <v>134</v>
      </c>
      <c r="X16" s="4" t="s">
        <v>60</v>
      </c>
      <c r="Y16" s="4" t="s">
        <v>61</v>
      </c>
      <c r="Z16" s="4" t="s">
        <v>62</v>
      </c>
      <c r="AA16" s="4" t="s">
        <v>135</v>
      </c>
      <c r="AB16" s="7" t="s">
        <v>64</v>
      </c>
      <c r="AC16" s="7" t="s">
        <v>65</v>
      </c>
      <c r="AD16" s="7" t="s">
        <v>66</v>
      </c>
      <c r="AE16" s="7" t="s">
        <v>67</v>
      </c>
      <c r="AF16" s="7" t="s">
        <v>68</v>
      </c>
      <c r="AG16" s="7" t="s">
        <v>69</v>
      </c>
      <c r="AT16" s="8" t="s">
        <v>70</v>
      </c>
    </row>
    <row r="17" spans="1:46">
      <c r="A17" s="23" t="s">
        <v>127</v>
      </c>
      <c r="B17" s="23" t="s">
        <v>127</v>
      </c>
      <c r="C17" s="6" t="s">
        <v>128</v>
      </c>
      <c r="D17" s="6" t="s">
        <v>129</v>
      </c>
      <c r="E17" s="24" t="s">
        <v>130</v>
      </c>
      <c r="F17" s="4" t="s">
        <v>51</v>
      </c>
      <c r="G17" s="8" t="s">
        <v>52</v>
      </c>
      <c r="H17" s="8" t="s">
        <v>136</v>
      </c>
      <c r="I17" s="9" t="s">
        <v>137</v>
      </c>
      <c r="J17" s="8" t="s">
        <v>55</v>
      </c>
      <c r="K17" s="25" t="s">
        <v>73</v>
      </c>
      <c r="L17" s="4">
        <v>800</v>
      </c>
      <c r="M17" s="4">
        <f t="shared" si="3"/>
        <v>33.15</v>
      </c>
      <c r="N17" s="13">
        <v>49</v>
      </c>
      <c r="O17" s="13">
        <v>39</v>
      </c>
      <c r="P17" s="4">
        <v>5</v>
      </c>
      <c r="Q17" s="4" t="s">
        <v>164</v>
      </c>
      <c r="R17" s="7" t="s">
        <v>56</v>
      </c>
      <c r="S17" s="25" t="s">
        <v>74</v>
      </c>
      <c r="T17" s="4" t="s">
        <v>133</v>
      </c>
      <c r="U17" s="4" t="s">
        <v>134</v>
      </c>
      <c r="X17" s="4" t="s">
        <v>60</v>
      </c>
      <c r="Y17" s="4" t="s">
        <v>61</v>
      </c>
      <c r="Z17" s="4" t="s">
        <v>62</v>
      </c>
      <c r="AA17" s="4" t="s">
        <v>135</v>
      </c>
      <c r="AB17" s="7" t="s">
        <v>64</v>
      </c>
      <c r="AC17" s="7" t="s">
        <v>65</v>
      </c>
      <c r="AD17" s="7" t="s">
        <v>66</v>
      </c>
      <c r="AE17" s="7" t="s">
        <v>67</v>
      </c>
      <c r="AF17" s="7" t="s">
        <v>68</v>
      </c>
      <c r="AG17" s="7" t="s">
        <v>69</v>
      </c>
      <c r="AT17" s="8" t="s">
        <v>70</v>
      </c>
    </row>
    <row r="18" spans="1:46">
      <c r="A18" s="23" t="s">
        <v>138</v>
      </c>
      <c r="B18" s="23" t="s">
        <v>138</v>
      </c>
      <c r="C18" s="4" t="s">
        <v>142</v>
      </c>
      <c r="D18" s="4" t="s">
        <v>143</v>
      </c>
      <c r="E18" s="24" t="s">
        <v>139</v>
      </c>
      <c r="F18" s="26" t="s">
        <v>51</v>
      </c>
      <c r="G18" s="8" t="s">
        <v>52</v>
      </c>
      <c r="H18" s="8" t="s">
        <v>140</v>
      </c>
      <c r="I18" s="9" t="s">
        <v>154</v>
      </c>
      <c r="J18" s="8" t="s">
        <v>55</v>
      </c>
      <c r="K18" s="25" t="s">
        <v>144</v>
      </c>
      <c r="L18" s="4">
        <v>200</v>
      </c>
      <c r="M18" s="4">
        <f t="shared" si="3"/>
        <v>25.5</v>
      </c>
      <c r="N18" s="13">
        <v>37</v>
      </c>
      <c r="O18" s="13">
        <v>30</v>
      </c>
      <c r="P18" s="4">
        <v>5</v>
      </c>
      <c r="Q18" s="4" t="s">
        <v>162</v>
      </c>
      <c r="R18" s="7" t="s">
        <v>56</v>
      </c>
      <c r="S18" s="25" t="s">
        <v>57</v>
      </c>
      <c r="T18" s="4" t="s">
        <v>133</v>
      </c>
      <c r="U18" s="4" t="s">
        <v>134</v>
      </c>
      <c r="X18" s="4" t="s">
        <v>60</v>
      </c>
      <c r="Y18" s="4" t="s">
        <v>61</v>
      </c>
      <c r="Z18" s="4" t="s">
        <v>62</v>
      </c>
      <c r="AA18" s="4" t="s">
        <v>63</v>
      </c>
      <c r="AB18" s="7" t="s">
        <v>64</v>
      </c>
      <c r="AC18" s="7" t="s">
        <v>65</v>
      </c>
      <c r="AD18" s="7" t="s">
        <v>66</v>
      </c>
      <c r="AE18" s="7" t="s">
        <v>67</v>
      </c>
      <c r="AF18" s="7" t="s">
        <v>68</v>
      </c>
      <c r="AG18" s="7" t="s">
        <v>69</v>
      </c>
      <c r="AT18" s="8" t="s">
        <v>70</v>
      </c>
    </row>
    <row r="19" spans="1:46">
      <c r="A19" s="23" t="s">
        <v>149</v>
      </c>
      <c r="B19" s="23" t="s">
        <v>150</v>
      </c>
      <c r="C19" s="6" t="s">
        <v>145</v>
      </c>
      <c r="D19" s="25" t="s">
        <v>146</v>
      </c>
      <c r="E19" s="24" t="s">
        <v>141</v>
      </c>
      <c r="F19" s="4" t="s">
        <v>51</v>
      </c>
      <c r="G19" s="8" t="s">
        <v>52</v>
      </c>
      <c r="H19" s="8" t="s">
        <v>147</v>
      </c>
      <c r="I19" s="9" t="s">
        <v>148</v>
      </c>
      <c r="J19" s="8" t="s">
        <v>55</v>
      </c>
      <c r="K19" s="25" t="s">
        <v>73</v>
      </c>
      <c r="L19" s="4">
        <v>750</v>
      </c>
      <c r="M19" s="4">
        <f t="shared" si="3"/>
        <v>97.75</v>
      </c>
      <c r="N19" s="13">
        <v>140</v>
      </c>
      <c r="O19" s="13">
        <v>115</v>
      </c>
      <c r="P19" s="4">
        <v>5</v>
      </c>
      <c r="Q19" s="4" t="s">
        <v>160</v>
      </c>
      <c r="R19" s="7" t="s">
        <v>56</v>
      </c>
      <c r="S19" s="25" t="s">
        <v>74</v>
      </c>
      <c r="T19" s="4" t="s">
        <v>133</v>
      </c>
      <c r="U19" s="4" t="s">
        <v>134</v>
      </c>
      <c r="X19" s="4" t="s">
        <v>60</v>
      </c>
      <c r="Y19" s="4" t="s">
        <v>61</v>
      </c>
      <c r="Z19" s="4" t="s">
        <v>62</v>
      </c>
      <c r="AA19" s="4" t="s">
        <v>135</v>
      </c>
      <c r="AB19" s="7" t="s">
        <v>64</v>
      </c>
      <c r="AC19" s="7" t="s">
        <v>65</v>
      </c>
      <c r="AD19" s="7" t="s">
        <v>66</v>
      </c>
      <c r="AE19" s="7" t="s">
        <v>67</v>
      </c>
      <c r="AF19" s="7" t="s">
        <v>68</v>
      </c>
      <c r="AG19" s="7" t="s">
        <v>69</v>
      </c>
      <c r="AT19" s="8" t="s">
        <v>70</v>
      </c>
    </row>
    <row r="20" spans="1:46">
      <c r="A20" s="23" t="s">
        <v>157</v>
      </c>
      <c r="B20" s="23" t="s">
        <v>158</v>
      </c>
      <c r="C20" s="6" t="s">
        <v>145</v>
      </c>
      <c r="D20" s="25" t="s">
        <v>151</v>
      </c>
      <c r="E20" s="24" t="s">
        <v>141</v>
      </c>
      <c r="F20" s="4" t="s">
        <v>51</v>
      </c>
      <c r="G20" s="8" t="s">
        <v>52</v>
      </c>
      <c r="H20" s="8" t="s">
        <v>152</v>
      </c>
      <c r="I20" s="9" t="s">
        <v>153</v>
      </c>
      <c r="J20" s="8" t="s">
        <v>55</v>
      </c>
      <c r="K20" s="25" t="s">
        <v>73</v>
      </c>
      <c r="L20" s="4">
        <v>650</v>
      </c>
      <c r="M20" s="4">
        <f t="shared" si="3"/>
        <v>338.3</v>
      </c>
      <c r="N20" s="13">
        <v>500</v>
      </c>
      <c r="O20" s="13">
        <v>398</v>
      </c>
      <c r="P20" s="4">
        <v>5</v>
      </c>
      <c r="Q20" s="4" t="s">
        <v>161</v>
      </c>
      <c r="R20" s="7" t="s">
        <v>56</v>
      </c>
      <c r="S20" s="25" t="s">
        <v>74</v>
      </c>
      <c r="T20" s="4" t="s">
        <v>133</v>
      </c>
      <c r="U20" s="4" t="s">
        <v>134</v>
      </c>
      <c r="X20" s="4" t="s">
        <v>60</v>
      </c>
      <c r="Y20" s="4" t="s">
        <v>61</v>
      </c>
      <c r="Z20" s="4" t="s">
        <v>62</v>
      </c>
      <c r="AA20" s="4" t="s">
        <v>135</v>
      </c>
      <c r="AB20" s="7" t="s">
        <v>64</v>
      </c>
      <c r="AC20" s="7" t="s">
        <v>65</v>
      </c>
      <c r="AD20" s="7" t="s">
        <v>66</v>
      </c>
      <c r="AE20" s="7" t="s">
        <v>67</v>
      </c>
      <c r="AF20" s="7" t="s">
        <v>68</v>
      </c>
      <c r="AG20" s="7" t="s">
        <v>69</v>
      </c>
      <c r="AT20" s="8" t="s">
        <v>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2025-05-30T06:44:05Z</dcterms:created>
  <dcterms:modified xsi:type="dcterms:W3CDTF">2025-05-30T09:20:38Z</dcterms:modified>
</cp:coreProperties>
</file>