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ustomer Master" sheetId="1" state="visible" r:id="rId1"/>
    <sheet xmlns:r="http://schemas.openxmlformats.org/officeDocument/2006/relationships" name="Subscription Tracker" sheetId="2" state="visible" r:id="rId2"/>
    <sheet xmlns:r="http://schemas.openxmlformats.org/officeDocument/2006/relationships" name="Daily Delivery" sheetId="3" state="visible" r:id="rId3"/>
    <sheet xmlns:r="http://schemas.openxmlformats.org/officeDocument/2006/relationships" name="Purchase &amp; Stock" sheetId="4" state="visible" r:id="rId4"/>
    <sheet xmlns:r="http://schemas.openxmlformats.org/officeDocument/2006/relationships" name="Sales &amp; Expenses" sheetId="5" state="visible" r:id="rId5"/>
    <sheet xmlns:r="http://schemas.openxmlformats.org/officeDocument/2006/relationships" name="Payment Tracker" sheetId="6" state="visible" r:id="rId6"/>
    <sheet xmlns:r="http://schemas.openxmlformats.org/officeDocument/2006/relationships" name="Trial Leads" sheetId="7" state="visible" r:id="rId7"/>
    <sheet xmlns:r="http://schemas.openxmlformats.org/officeDocument/2006/relationships" name="Feedback" sheetId="8" state="visible" r:id="rId8"/>
    <sheet xmlns:r="http://schemas.openxmlformats.org/officeDocument/2006/relationships" name="Dashboard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3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Customer ID</t>
        </is>
      </c>
      <c r="B1" s="1" t="inlineStr">
        <is>
          <t>Name</t>
        </is>
      </c>
      <c r="C1" s="1" t="inlineStr">
        <is>
          <t>Mobile</t>
        </is>
      </c>
      <c r="D1" s="1" t="inlineStr">
        <is>
          <t>Address</t>
        </is>
      </c>
      <c r="E1" s="1" t="inlineStr">
        <is>
          <t>Area</t>
        </is>
      </c>
      <c r="F1" s="1" t="inlineStr">
        <is>
          <t>Subscription Type</t>
        </is>
      </c>
      <c r="G1" s="1" t="inlineStr">
        <is>
          <t>Plan Price</t>
        </is>
      </c>
      <c r="H1" s="1" t="inlineStr">
        <is>
          <t>Start Date</t>
        </is>
      </c>
      <c r="I1" s="1" t="inlineStr">
        <is>
          <t>End Date</t>
        </is>
      </c>
      <c r="J1" s="1" t="inlineStr">
        <is>
          <t>Payment Type</t>
        </is>
      </c>
      <c r="K1" s="1" t="inlineStr">
        <is>
          <t>Status</t>
        </is>
      </c>
    </row>
    <row r="2">
      <c r="A2" t="inlineStr">
        <is>
          <t>CUST001</t>
        </is>
      </c>
      <c r="B2" t="inlineStr">
        <is>
          <t>Shyam</t>
        </is>
      </c>
      <c r="C2" t="inlineStr">
        <is>
          <t>9876543210</t>
        </is>
      </c>
      <c r="D2" t="inlineStr">
        <is>
          <t>Shop No 5, Ambad</t>
        </is>
      </c>
      <c r="E2" t="inlineStr">
        <is>
          <t>Ambad</t>
        </is>
      </c>
      <c r="F2" t="inlineStr">
        <is>
          <t>Daily</t>
        </is>
      </c>
      <c r="G2" t="inlineStr">
        <is>
          <t>29</t>
        </is>
      </c>
      <c r="H2" t="inlineStr">
        <is>
          <t>2025-12-01</t>
        </is>
      </c>
      <c r="I2" t="inlineStr"/>
      <c r="J2" t="inlineStr">
        <is>
          <t>UPI</t>
        </is>
      </c>
      <c r="K2" t="inlineStr">
        <is>
          <t>Active</t>
        </is>
      </c>
    </row>
    <row r="3">
      <c r="A3" t="inlineStr">
        <is>
          <t>CUST002</t>
        </is>
      </c>
      <c r="B3" t="inlineStr">
        <is>
          <t>Sita</t>
        </is>
      </c>
      <c r="C3" t="inlineStr">
        <is>
          <t>9123456780</t>
        </is>
      </c>
      <c r="D3" t="inlineStr">
        <is>
          <t>Lane 3, Satpur</t>
        </is>
      </c>
      <c r="E3" t="inlineStr">
        <is>
          <t>Satpur</t>
        </is>
      </c>
      <c r="F3" t="inlineStr">
        <is>
          <t>Weekly</t>
        </is>
      </c>
      <c r="G3" t="inlineStr">
        <is>
          <t>149</t>
        </is>
      </c>
      <c r="H3" t="inlineStr">
        <is>
          <t>2025-12-05</t>
        </is>
      </c>
      <c r="I3" t="inlineStr"/>
      <c r="J3" t="inlineStr">
        <is>
          <t>Cash</t>
        </is>
      </c>
      <c r="K3" t="inlineStr">
        <is>
          <t>Active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3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Customer ID</t>
        </is>
      </c>
      <c r="B1" s="1" t="inlineStr">
        <is>
          <t>Subscription Name</t>
        </is>
      </c>
      <c r="C1" s="1" t="inlineStr">
        <is>
          <t>Days Remaining</t>
        </is>
      </c>
      <c r="D1" s="1" t="inlineStr">
        <is>
          <t>Deliveries Completed</t>
        </is>
      </c>
      <c r="E1" s="1" t="inlineStr">
        <is>
          <t>Next Delivery Date</t>
        </is>
      </c>
      <c r="F1" s="1" t="inlineStr">
        <is>
          <t>Status</t>
        </is>
      </c>
      <c r="G1" s="1" t="inlineStr">
        <is>
          <t>Notes</t>
        </is>
      </c>
    </row>
    <row r="2">
      <c r="A2" t="inlineStr">
        <is>
          <t>CUST001</t>
        </is>
      </c>
      <c r="B2" t="inlineStr">
        <is>
          <t>Daily Budget Box</t>
        </is>
      </c>
      <c r="C2" t="n">
        <v>26</v>
      </c>
      <c r="D2" t="n">
        <v>4</v>
      </c>
      <c r="E2" t="inlineStr">
        <is>
          <t>2025-12-12</t>
        </is>
      </c>
      <c r="F2" t="inlineStr">
        <is>
          <t>Active</t>
        </is>
      </c>
      <c r="G2" t="inlineStr">
        <is>
          <t>Notes...</t>
        </is>
      </c>
    </row>
    <row r="3">
      <c r="A3" t="inlineStr">
        <is>
          <t>CUST002</t>
        </is>
      </c>
      <c r="B3" t="inlineStr">
        <is>
          <t>Weekly Budget Box</t>
        </is>
      </c>
      <c r="C3" t="n">
        <v>3</v>
      </c>
      <c r="D3" t="n">
        <v>1</v>
      </c>
      <c r="E3" t="inlineStr">
        <is>
          <t>2025-12-13</t>
        </is>
      </c>
      <c r="F3" t="inlineStr">
        <is>
          <t>Active</t>
        </is>
      </c>
      <c r="G3" t="inlineStr">
        <is>
          <t>Notes...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Route Name</t>
        </is>
      </c>
      <c r="B1" s="1" t="inlineStr">
        <is>
          <t>Customer Name</t>
        </is>
      </c>
      <c r="C1" s="1" t="inlineStr">
        <is>
          <t>Address</t>
        </is>
      </c>
      <c r="D1" s="1" t="inlineStr">
        <is>
          <t>Mobile</t>
        </is>
      </c>
      <c r="E1" s="1" t="inlineStr">
        <is>
          <t>Delivery Type</t>
        </is>
      </c>
      <c r="F1" s="1" t="inlineStr">
        <is>
          <t>Quantity</t>
        </is>
      </c>
      <c r="G1" s="1" t="inlineStr">
        <is>
          <t>Remarks</t>
        </is>
      </c>
    </row>
    <row r="2">
      <c r="A2" t="inlineStr">
        <is>
          <t>Route A</t>
        </is>
      </c>
      <c r="B2" t="inlineStr">
        <is>
          <t>Shyam</t>
        </is>
      </c>
      <c r="C2" t="inlineStr">
        <is>
          <t>Shop No 5, Ambad</t>
        </is>
      </c>
      <c r="D2" t="inlineStr">
        <is>
          <t>9876543210</t>
        </is>
      </c>
      <c r="E2" t="inlineStr">
        <is>
          <t>Daily Box</t>
        </is>
      </c>
      <c r="F2" t="inlineStr">
        <is>
          <t>1</t>
        </is>
      </c>
      <c r="G2" t="inlineStr">
        <is>
          <t>Delivered</t>
        </is>
      </c>
    </row>
    <row r="3">
      <c r="A3" t="inlineStr">
        <is>
          <t>Route A</t>
        </is>
      </c>
      <c r="B3" t="inlineStr">
        <is>
          <t>Sita</t>
        </is>
      </c>
      <c r="C3" t="inlineStr">
        <is>
          <t>Lane 3, Satpur</t>
        </is>
      </c>
      <c r="D3" t="inlineStr">
        <is>
          <t>9123456780</t>
        </is>
      </c>
      <c r="E3" t="inlineStr">
        <is>
          <t>Weekly Box</t>
        </is>
      </c>
      <c r="F3" t="inlineStr">
        <is>
          <t>1</t>
        </is>
      </c>
      <c r="G3" t="inlineStr">
        <is>
          <t>Pending Payment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3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Date</t>
        </is>
      </c>
      <c r="B1" s="1" t="inlineStr">
        <is>
          <t>Vegetable Name</t>
        </is>
      </c>
      <c r="C1" s="1" t="inlineStr">
        <is>
          <t>Quantity (kg)</t>
        </is>
      </c>
      <c r="D1" s="1" t="inlineStr">
        <is>
          <t>Rate/kg</t>
        </is>
      </c>
      <c r="E1" s="1" t="inlineStr">
        <is>
          <t>Total Cost</t>
        </is>
      </c>
      <c r="F1" s="1" t="inlineStr">
        <is>
          <t>Vendor/Market</t>
        </is>
      </c>
      <c r="G1" s="1" t="inlineStr">
        <is>
          <t>Notes</t>
        </is>
      </c>
    </row>
    <row r="2">
      <c r="A2" t="inlineStr">
        <is>
          <t>2025-12-10</t>
        </is>
      </c>
      <c r="B2" t="inlineStr">
        <is>
          <t>Potato</t>
        </is>
      </c>
      <c r="C2" t="n">
        <v>50</v>
      </c>
      <c r="D2" t="n">
        <v>22</v>
      </c>
      <c r="E2">
        <f>C2*D2</f>
        <v/>
      </c>
      <c r="F2" t="inlineStr">
        <is>
          <t>Market Nashik</t>
        </is>
      </c>
      <c r="G2" t="inlineStr">
        <is>
          <t>Good quality</t>
        </is>
      </c>
    </row>
    <row r="3">
      <c r="A3" t="inlineStr">
        <is>
          <t>2025-12-10</t>
        </is>
      </c>
      <c r="B3" t="inlineStr">
        <is>
          <t>Onion</t>
        </is>
      </c>
      <c r="C3" t="n">
        <v>40</v>
      </c>
      <c r="D3" t="n">
        <v>24</v>
      </c>
      <c r="E3">
        <f>C3*D3</f>
        <v/>
      </c>
      <c r="F3" t="inlineStr">
        <is>
          <t>Market Nashik</t>
        </is>
      </c>
      <c r="G3" t="inlineStr">
        <is>
          <t>Good quality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3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Date</t>
        </is>
      </c>
      <c r="B1" s="1" t="inlineStr">
        <is>
          <t>Total Sales</t>
        </is>
      </c>
      <c r="C1" s="1" t="inlineStr">
        <is>
          <t>Packing Cost</t>
        </is>
      </c>
      <c r="D1" s="1" t="inlineStr">
        <is>
          <t>Delivery Cost</t>
        </is>
      </c>
      <c r="E1" s="1" t="inlineStr">
        <is>
          <t>Labour Cost</t>
        </is>
      </c>
      <c r="F1" s="1" t="inlineStr">
        <is>
          <t>Purchase Cost</t>
        </is>
      </c>
      <c r="G1" s="1" t="inlineStr">
        <is>
          <t>Misc Expenses</t>
        </is>
      </c>
      <c r="H1" s="1" t="inlineStr">
        <is>
          <t>Profit</t>
        </is>
      </c>
    </row>
    <row r="2">
      <c r="A2" t="inlineStr">
        <is>
          <t>2025-12-10</t>
        </is>
      </c>
      <c r="B2" t="n">
        <v>145</v>
      </c>
      <c r="C2" t="n">
        <v>4.5</v>
      </c>
      <c r="D2" t="n">
        <v>5</v>
      </c>
      <c r="E2" t="n">
        <v>0</v>
      </c>
      <c r="F2" t="n">
        <v>32</v>
      </c>
      <c r="G2" t="n">
        <v>2</v>
      </c>
      <c r="H2">
        <f>B2-(C2+D2+E2+F2+G2)</f>
        <v/>
      </c>
    </row>
    <row r="3">
      <c r="A3" t="inlineStr">
        <is>
          <t>2025-12-11</t>
        </is>
      </c>
      <c r="B3" t="n">
        <v>199</v>
      </c>
      <c r="C3" t="n">
        <v>4.5</v>
      </c>
      <c r="D3" t="n">
        <v>5</v>
      </c>
      <c r="E3" t="n">
        <v>0</v>
      </c>
      <c r="F3" t="n">
        <v>65</v>
      </c>
      <c r="G3" t="n">
        <v>3</v>
      </c>
      <c r="H3">
        <f>B3-(C3+D3+E3+F3+G3)</f>
        <v/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3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Customer Name</t>
        </is>
      </c>
      <c r="B1" s="1" t="inlineStr">
        <is>
          <t>Subscription Type</t>
        </is>
      </c>
      <c r="C1" s="1" t="inlineStr">
        <is>
          <t>Amount</t>
        </is>
      </c>
      <c r="D1" s="1" t="inlineStr">
        <is>
          <t>Mode</t>
        </is>
      </c>
      <c r="E1" s="1" t="inlineStr">
        <is>
          <t>Payment Date</t>
        </is>
      </c>
      <c r="F1" s="1" t="inlineStr">
        <is>
          <t>Due Amount</t>
        </is>
      </c>
      <c r="G1" s="1" t="inlineStr">
        <is>
          <t>Status</t>
        </is>
      </c>
    </row>
    <row r="2">
      <c r="A2" t="inlineStr">
        <is>
          <t>Shyam</t>
        </is>
      </c>
      <c r="B2" t="inlineStr">
        <is>
          <t>Daily Budget Box</t>
        </is>
      </c>
      <c r="C2" t="n">
        <v>29</v>
      </c>
      <c r="D2" t="inlineStr">
        <is>
          <t>UPI</t>
        </is>
      </c>
      <c r="E2" t="inlineStr">
        <is>
          <t>2025-12-01</t>
        </is>
      </c>
      <c r="F2" t="n">
        <v>0</v>
      </c>
      <c r="G2" t="inlineStr">
        <is>
          <t>Paid</t>
        </is>
      </c>
    </row>
    <row r="3">
      <c r="A3" t="inlineStr">
        <is>
          <t>Sita</t>
        </is>
      </c>
      <c r="B3" t="inlineStr">
        <is>
          <t>Weekly Budget Box</t>
        </is>
      </c>
      <c r="C3" t="n">
        <v>149</v>
      </c>
      <c r="D3" t="inlineStr">
        <is>
          <t>Cash</t>
        </is>
      </c>
      <c r="E3" t="inlineStr"/>
      <c r="F3" t="inlineStr">
        <is>
          <t>149</t>
        </is>
      </c>
      <c r="G3" t="inlineStr">
        <is>
          <t>Pending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G3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Lead Name</t>
        </is>
      </c>
      <c r="B1" s="1" t="inlineStr">
        <is>
          <t>Mobile</t>
        </is>
      </c>
      <c r="C1" s="1" t="inlineStr">
        <is>
          <t>Area</t>
        </is>
      </c>
      <c r="D1" s="1" t="inlineStr">
        <is>
          <t>Trial Date</t>
        </is>
      </c>
      <c r="E1" s="1" t="inlineStr">
        <is>
          <t>Feedback</t>
        </is>
      </c>
      <c r="F1" s="1" t="inlineStr">
        <is>
          <t>Converted to Subscription</t>
        </is>
      </c>
      <c r="G1" s="1" t="inlineStr">
        <is>
          <t>Notes</t>
        </is>
      </c>
    </row>
    <row r="2">
      <c r="A2" t="inlineStr">
        <is>
          <t>Raju</t>
        </is>
      </c>
      <c r="B2" t="inlineStr">
        <is>
          <t>9988776655</t>
        </is>
      </c>
      <c r="C2" t="inlineStr">
        <is>
          <t>Ambad</t>
        </is>
      </c>
      <c r="D2" t="inlineStr">
        <is>
          <t>2025-12-09</t>
        </is>
      </c>
      <c r="E2" t="inlineStr">
        <is>
          <t>Liked taste</t>
        </is>
      </c>
      <c r="F2" t="inlineStr">
        <is>
          <t>Yes</t>
        </is>
      </c>
      <c r="G2" t="inlineStr">
        <is>
          <t>Converted</t>
        </is>
      </c>
    </row>
    <row r="3">
      <c r="A3" t="inlineStr">
        <is>
          <t>Geeta</t>
        </is>
      </c>
      <c r="B3" t="inlineStr">
        <is>
          <t>9870012345</t>
        </is>
      </c>
      <c r="C3" t="inlineStr">
        <is>
          <t>Satpur</t>
        </is>
      </c>
      <c r="D3" t="inlineStr">
        <is>
          <t>2025-12-10</t>
        </is>
      </c>
      <c r="E3" t="inlineStr">
        <is>
          <t>Too expensive</t>
        </is>
      </c>
      <c r="F3" t="inlineStr">
        <is>
          <t>No</t>
        </is>
      </c>
      <c r="G3" t="inlineStr">
        <is>
          <t>Follow-up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E3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Customer Name</t>
        </is>
      </c>
      <c r="B1" s="1" t="inlineStr">
        <is>
          <t>Issue Type/Feedback</t>
        </is>
      </c>
      <c r="C1" s="1" t="inlineStr">
        <is>
          <t>Date</t>
        </is>
      </c>
      <c r="D1" s="1" t="inlineStr">
        <is>
          <t>Status</t>
        </is>
      </c>
      <c r="E1" s="1" t="inlineStr">
        <is>
          <t>Solution Given</t>
        </is>
      </c>
    </row>
    <row r="2">
      <c r="A2" t="inlineStr">
        <is>
          <t>Shyam</t>
        </is>
      </c>
      <c r="B2" t="inlineStr">
        <is>
          <t>Late delivery</t>
        </is>
      </c>
      <c r="C2" t="inlineStr">
        <is>
          <t>2025-12-10</t>
        </is>
      </c>
      <c r="D2" t="inlineStr">
        <is>
          <t>Pending</t>
        </is>
      </c>
      <c r="E2" t="inlineStr">
        <is>
          <t>Will deliver earlier tomorrow</t>
        </is>
      </c>
    </row>
    <row r="3">
      <c r="A3" t="inlineStr">
        <is>
          <t>Sita</t>
        </is>
      </c>
      <c r="B3" t="inlineStr">
        <is>
          <t>Quality good</t>
        </is>
      </c>
      <c r="C3" t="inlineStr">
        <is>
          <t>2025-12-11</t>
        </is>
      </c>
      <c r="D3" t="inlineStr">
        <is>
          <t>Solved</t>
        </is>
      </c>
      <c r="E3" t="inlineStr">
        <is>
          <t>Thanks msg sent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B6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Metric</t>
        </is>
      </c>
      <c r="B1" s="1" t="inlineStr">
        <is>
          <t>Value</t>
        </is>
      </c>
    </row>
    <row r="2">
      <c r="A2" t="inlineStr">
        <is>
          <t>Active Customers</t>
        </is>
      </c>
      <c r="B2">
        <f>COUNTIF('Customer Master'!K2:K1000,"Active")</f>
        <v/>
      </c>
    </row>
    <row r="3">
      <c r="A3" t="inlineStr">
        <is>
          <t>Total Monthly Sales</t>
        </is>
      </c>
      <c r="B3">
        <f>SUMIFS('Sales &amp; Expenses'!B2:B1000,'Sales &amp; Expenses'!A2:A1000,"&gt;="&amp;EOMONTH(TODAY(),-1)+1,'Sales &amp; Expenses'!A2:A1000,"&lt;="&amp;EOMONTH(TODAY(),0))</f>
        <v/>
      </c>
    </row>
    <row r="4">
      <c r="A4" t="inlineStr">
        <is>
          <t>Total Monthly Profit</t>
        </is>
      </c>
      <c r="B4">
        <f>SUMIFS('Sales &amp; Expenses'!H2:H1000,'Sales &amp; Expenses'!A2:A1000,"&gt;="&amp;EOMONTH(TODAY(),-1)+1,'Sales &amp; Expenses'!A2:A1000,"&lt;="&amp;EOMONTH(TODAY(),0))</f>
        <v/>
      </c>
    </row>
    <row r="5">
      <c r="A5" t="inlineStr">
        <is>
          <t>Pending Payments</t>
        </is>
      </c>
      <c r="B5">
        <f>COUNTIF('Payment Tracker'!G2:G1000,"Pending")</f>
        <v/>
      </c>
    </row>
    <row r="6">
      <c r="A6" t="inlineStr">
        <is>
          <t>Today Deliveries</t>
        </is>
      </c>
      <c r="B6">
        <f>COUNTIF('Daily Delivery'!A2:A1000,LEFT(TEXT(TODAY(),"dd-mmm-yyyy"),3))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2025-12-12T07:18:24Z</dcterms:created>
  <dcterms:modified xmlns:dcterms="http://purl.org/dc/terms/" xmlns:xsi="http://www.w3.org/2001/XMLSchema-instance" xsi:type="dcterms:W3CDTF">2025-12-12T07:18:24Z</dcterms:modified>
</cp:coreProperties>
</file>